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Python\CRPT\LabelExtractor\resources\"/>
    </mc:Choice>
  </mc:AlternateContent>
  <xr:revisionPtr revIDLastSave="0" documentId="13_ncr:1_{620020D5-E52F-4383-9D15-FA3176206531}" xr6:coauthVersionLast="37" xr6:coauthVersionMax="37" xr10:uidLastSave="{00000000-0000-0000-0000-000000000000}"/>
  <bookViews>
    <workbookView xWindow="0" yWindow="0" windowWidth="21570" windowHeight="759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G3" i="1" l="1"/>
  <c r="G4" i="1"/>
  <c r="G5" i="1"/>
  <c r="G6" i="1"/>
  <c r="G2" i="1"/>
  <c r="D6" i="1" l="1"/>
  <c r="E6" i="1" s="1"/>
  <c r="F6" i="1" s="1"/>
  <c r="C6" i="1"/>
  <c r="D5" i="1"/>
  <c r="E5" i="1" s="1"/>
  <c r="F5" i="1" s="1"/>
  <c r="C5" i="1"/>
  <c r="D4" i="1"/>
  <c r="E4" i="1" s="1"/>
  <c r="F4" i="1" s="1"/>
  <c r="H4" i="1" s="1"/>
  <c r="C4" i="1"/>
  <c r="D3" i="1"/>
  <c r="E3" i="1" s="1"/>
  <c r="F3" i="1" s="1"/>
  <c r="H3" i="1" s="1"/>
  <c r="C3" i="1"/>
  <c r="D2" i="1"/>
  <c r="E2" i="1" s="1"/>
  <c r="F2" i="1" s="1"/>
  <c r="C2" i="1"/>
  <c r="H2" i="1" l="1"/>
  <c r="H5" i="1"/>
  <c r="H6" i="1"/>
</calcChain>
</file>

<file path=xl/sharedStrings.xml><?xml version="1.0" encoding="utf-8"?>
<sst xmlns="http://schemas.openxmlformats.org/spreadsheetml/2006/main" count="17" uniqueCount="17">
  <si>
    <t>Текст</t>
  </si>
  <si>
    <t>Base64</t>
  </si>
  <si>
    <t>gtin</t>
  </si>
  <si>
    <t>Служ</t>
  </si>
  <si>
    <t>Кол-во</t>
  </si>
  <si>
    <t>Префикс</t>
  </si>
  <si>
    <t>название</t>
  </si>
  <si>
    <t>45eee7db37_26_02_21</t>
  </si>
  <si>
    <t>тнск009, р. L 10шт_a5f079e8-ff2f-426c-89bf-e8c1d0b1056d_gtin_04639970975597_quantity_10.pdf</t>
  </si>
  <si>
    <t>768b5c182d_26_02_21</t>
  </si>
  <si>
    <t>тнск009, р. M 5 шт_a5f079e8-ff2f-426c-89bf-e8c1d0b1056d_gtin_04639970975580_quantity_5.pdf</t>
  </si>
  <si>
    <t>7fbcb71c86_26_02_21</t>
  </si>
  <si>
    <t>тнск009, р. M 51шт_a5f079e8-ff2f-426c-89bf-e8c1d0b1056d_gtin_04639970975580_quantity_51.pdf</t>
  </si>
  <si>
    <t>01cccf021d_26_02_21</t>
  </si>
  <si>
    <t>тнск009, р. XL 20 шт_a5f079e8-ff2f-426c-89bf-e8c1d0b1056d_gtin_04639970975603_quantity_20.pdf</t>
  </si>
  <si>
    <t>b821295edb_26_02_21</t>
  </si>
  <si>
    <t>тнск009, р. XXL 20 шт_a5f079e8-ff2f-426c-89bf-e8c1d0b1056d_gtin_04639970975610_quantity_20.pdf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</si>
</sst>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G2" sqref="G2:G6"/>
    </sheetView>
  </sheetViews>
  <sheetFormatPr defaultRowHeight="15" x14ac:dyDescent="0.25"/>
  <cols>
    <col min="7" max="7" width="15.7109375" customWidth="1"/>
  </cols>
  <sheetData>
    <row r="1" spans="1:8" x14ac:dyDescent="0.25">
      <c r="A1" t="s">
        <v>0</v>
      </c>
      <c r="B1" t="s">
        <v>1</v>
      </c>
      <c r="C1" s="1" t="s">
        <v>2</v>
      </c>
      <c r="D1" s="2" t="s">
        <v>3</v>
      </c>
      <c r="E1" t="s">
        <v>4</v>
      </c>
      <c r="F1" t="s">
        <v>5</v>
      </c>
      <c r="G1" t="s">
        <v>6</v>
      </c>
    </row>
    <row r="2" spans="1:8" x14ac:dyDescent="0.25">
      <c r="A2" t="s">
        <v>7</v>
      </c>
      <c r="B2" t="s">
        <v>8</v>
      </c>
      <c r="C2" s="1" t="str">
        <f>MID(B2,FIND("gtin",B2)+5,14)</f>
        <v>04639970975597</v>
      </c>
      <c r="D2" s="2">
        <f>FIND("_",B2,LEN(B2)-10)</f>
        <v>85</v>
      </c>
      <c r="E2" t="str">
        <f>MID(B2,D2+1,LEN(B2)-D2-4)</f>
        <v>10</v>
      </c>
      <c r="F2" t="str">
        <f>LEFT(B2,FIND(E2,B2)-1)</f>
        <v xml:space="preserve">тнск009, р. L </v>
      </c>
      <c r="G2" t="str">
        <f>CONCATENATE(A2,"_",F2,"_",C2,"_",E2,"")</f>
        <v>45eee7db37_26_02_21_тнск009, р. L _04639970975597_10</v>
      </c>
      <c r="H2" t="str">
        <f>"python batch_extractor.py from-pdf  ""C:\Python\CRPT\LabelExtractor\data\КИзы наборов для 1 поставки 21_02_26\"&amp;B2&amp;""" ""C:\Python\CRPT\LabelExtractor\data\КИзы наборов для 1 поставки 21_02_26\output\"&amp;G2&amp;".xlsx"""</f>
        <v>python batch_extractor.py from-pdf  "C:\Python\CRPT\LabelExtractor\data\КИзы наборов для 1 поставки 21_02_26\тнск009, р. L 10шт_a5f079e8-ff2f-426c-89bf-e8c1d0b1056d_gtin_04639970975597_quantity_10.pdf" "C:\Python\CRPT\LabelExtractor\data\КИзы наборов для 1 поставки 21_02_26\output\45eee7db37_26_02_21_тнск009, р. L _04639970975597_10.xlsx"</v>
      </c>
    </row>
    <row r="3" spans="1:8" x14ac:dyDescent="0.25">
      <c r="A3" t="s">
        <v>9</v>
      </c>
      <c r="B3" t="s">
        <v>10</v>
      </c>
      <c r="C3" s="1" t="str">
        <f t="shared" ref="C3:C6" si="0">MID(B3,FIND("gtin",B3)+5,14)</f>
        <v>04639970975580</v>
      </c>
      <c r="D3" s="2">
        <f t="shared" ref="D3:D6" si="1">FIND("_",B3,LEN(B3)-10)</f>
        <v>85</v>
      </c>
      <c r="E3" t="str">
        <f t="shared" ref="E3:E6" si="2">MID(B3,D3+1,LEN(B3)-D3-4)</f>
        <v>5</v>
      </c>
      <c r="F3" t="str">
        <f t="shared" ref="F3:F6" si="3">LEFT(B3,FIND(E3,B3)-1)</f>
        <v xml:space="preserve">тнск009, р. M </v>
      </c>
      <c r="G3" t="str">
        <f t="shared" ref="G3:G6" si="4">CONCATENATE(A3,"_",F3,"_",C3,"_",E3,"")</f>
        <v>768b5c182d_26_02_21_тнск009, р. M _04639970975580_5</v>
      </c>
      <c r="H3" t="str">
        <f t="shared" ref="H3:H6" si="5">"python batch_extractor.py from-pdf  ""C:\Python\CRPT\LabelExtractor\data\КИзы наборов для 1 поставки 21_02_26\"&amp;B3&amp;""" ""C:\Python\CRPT\LabelExtractor\data\КИзы наборов для 1 поставки 21_02_26\output\"&amp;G3&amp;".xlsx"""</f>
        <v>python batch_extractor.py from-pdf  "C:\Python\CRPT\LabelExtractor\data\КИзы наборов для 1 поставки 21_02_26\тнск009, р. M 5 шт_a5f079e8-ff2f-426c-89bf-e8c1d0b1056d_gtin_04639970975580_quantity_5.pdf" "C:\Python\CRPT\LabelExtractor\data\КИзы наборов для 1 поставки 21_02_26\output\768b5c182d_26_02_21_тнск009, р. M _04639970975580_5.xlsx"</v>
      </c>
    </row>
    <row r="4" spans="1:8" x14ac:dyDescent="0.25">
      <c r="A4" t="s">
        <v>11</v>
      </c>
      <c r="B4" t="s">
        <v>12</v>
      </c>
      <c r="C4" s="1" t="str">
        <f t="shared" si="0"/>
        <v>04639970975580</v>
      </c>
      <c r="D4" s="2">
        <f t="shared" si="1"/>
        <v>85</v>
      </c>
      <c r="E4" t="str">
        <f t="shared" si="2"/>
        <v>51</v>
      </c>
      <c r="F4" t="str">
        <f t="shared" si="3"/>
        <v xml:space="preserve">тнск009, р. M </v>
      </c>
      <c r="G4" t="str">
        <f t="shared" si="4"/>
        <v>7fbcb71c86_26_02_21_тнск009, р. M _04639970975580_51</v>
      </c>
      <c r="H4" t="str">
        <f t="shared" si="5"/>
        <v>python batch_extractor.py from-pdf  "C:\Python\CRPT\LabelExtractor\data\КИзы наборов для 1 поставки 21_02_26\тнск009, р. M 51шт_a5f079e8-ff2f-426c-89bf-e8c1d0b1056d_gtin_04639970975580_quantity_51.pdf" "C:\Python\CRPT\LabelExtractor\data\КИзы наборов для 1 поставки 21_02_26\output\7fbcb71c86_26_02_21_тнск009, р. M _04639970975580_51.xlsx"</v>
      </c>
    </row>
    <row r="5" spans="1:8" x14ac:dyDescent="0.25">
      <c r="A5" t="s">
        <v>13</v>
      </c>
      <c r="B5" t="s">
        <v>14</v>
      </c>
      <c r="C5" s="1" t="str">
        <f t="shared" si="0"/>
        <v>04639970975603</v>
      </c>
      <c r="D5" s="2">
        <f t="shared" si="1"/>
        <v>87</v>
      </c>
      <c r="E5" t="str">
        <f t="shared" si="2"/>
        <v>20</v>
      </c>
      <c r="F5" t="str">
        <f t="shared" si="3"/>
        <v xml:space="preserve">тнск009, р. XL </v>
      </c>
      <c r="G5" t="str">
        <f t="shared" si="4"/>
        <v>01cccf021d_26_02_21_тнск009, р. XL _04639970975603_20</v>
      </c>
      <c r="H5" t="str">
        <f t="shared" si="5"/>
        <v>python batch_extractor.py from-pdf  "C:\Python\CRPT\LabelExtractor\data\КИзы наборов для 1 поставки 21_02_26\тнск009, р. XL 20 шт_a5f079e8-ff2f-426c-89bf-e8c1d0b1056d_gtin_04639970975603_quantity_20.pdf" "C:\Python\CRPT\LabelExtractor\data\КИзы наборов для 1 поставки 21_02_26\output\01cccf021d_26_02_21_тнск009, р. XL _04639970975603_20.xlsx"</v>
      </c>
    </row>
    <row r="6" spans="1:8" x14ac:dyDescent="0.25">
      <c r="A6" t="s">
        <v>15</v>
      </c>
      <c r="B6" t="s">
        <v>16</v>
      </c>
      <c r="C6" s="1" t="str">
        <f t="shared" si="0"/>
        <v>04639970975610</v>
      </c>
      <c r="D6" s="2">
        <f t="shared" si="1"/>
        <v>88</v>
      </c>
      <c r="E6" t="str">
        <f t="shared" si="2"/>
        <v>20</v>
      </c>
      <c r="F6" t="str">
        <f t="shared" si="3"/>
        <v xml:space="preserve">тнск009, р. XXL </v>
      </c>
      <c r="G6" t="str">
        <f t="shared" si="4"/>
        <v>b821295edb_26_02_21_тнск009, р. XXL _04639970975610_20</v>
      </c>
      <c r="H6" t="str">
        <f t="shared" si="5"/>
        <v>python batch_extractor.py from-pdf  "C:\Python\CRPT\LabelExtractor\data\КИзы наборов для 1 поставки 21_02_26\тнск009, р. XXL 20 шт_a5f079e8-ff2f-426c-89bf-e8c1d0b1056d_gtin_04639970975610_quantity_20.pdf" "C:\Python\CRPT\LabelExtractor\data\КИзы наборов для 1 поставки 21_02_26\output\b821295edb_26_02_21_тнск009, р. XXL _04639970975610_20.xlsx"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Конопля Георгий Владимирович</cp:lastModifiedBy>
  <dcterms:created xsi:type="dcterms:W3CDTF">2026-02-21T17:03:11Z</dcterms:created>
  <dcterms:modified xsi:type="dcterms:W3CDTF">2026-02-24T08:59:36Z</dcterms:modified>
</cp:coreProperties>
</file>